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480" yWindow="30" windowWidth="18210" windowHeight="6870"/>
  </bookViews>
  <sheets>
    <sheet name="貸借対照表" sheetId="1" r:id="rId1"/>
  </sheets>
  <definedNames>
    <definedName name="_xlnm.Print_Area" localSheetId="0">貸借対照表!$A$1:$K$19</definedName>
  </definedNames>
  <calcPr calcId="152511"/>
</workbook>
</file>

<file path=xl/calcChain.xml><?xml version="1.0" encoding="utf-8"?>
<calcChain xmlns="http://schemas.openxmlformats.org/spreadsheetml/2006/main">
  <c r="D9" i="1" l="1"/>
  <c r="K8" i="1" l="1"/>
  <c r="F10" i="1"/>
  <c r="E15" i="1"/>
  <c r="D8" i="1" l="1"/>
  <c r="J10" i="1"/>
  <c r="B10" i="1" l="1"/>
  <c r="F15" i="1" l="1"/>
  <c r="F19" i="1" s="1"/>
  <c r="G15" i="1"/>
  <c r="H15" i="1"/>
  <c r="J15" i="1"/>
  <c r="I15" i="1"/>
  <c r="B15" i="1"/>
  <c r="G10" i="1"/>
  <c r="H10" i="1"/>
  <c r="I10" i="1"/>
  <c r="E10" i="1"/>
  <c r="K14" i="1"/>
  <c r="K13" i="1"/>
  <c r="K7" i="1"/>
  <c r="K9" i="1"/>
  <c r="K5" i="1"/>
  <c r="D7" i="1" l="1"/>
  <c r="G19" i="1"/>
  <c r="D14" i="1"/>
  <c r="D13" i="1"/>
  <c r="D5" i="1"/>
  <c r="E19" i="1"/>
  <c r="I19" i="1"/>
  <c r="B19" i="1"/>
  <c r="J19" i="1"/>
  <c r="H19" i="1"/>
  <c r="C10" i="1"/>
  <c r="D10" i="1" s="1"/>
  <c r="C15" i="1"/>
  <c r="D15" i="1" s="1"/>
  <c r="K15" i="1"/>
  <c r="K10" i="1"/>
  <c r="K18" i="1" l="1"/>
  <c r="D18" i="1"/>
  <c r="K19" i="1" l="1"/>
  <c r="C19" i="1"/>
  <c r="D19" i="1" l="1"/>
</calcChain>
</file>

<file path=xl/sharedStrings.xml><?xml version="1.0" encoding="utf-8"?>
<sst xmlns="http://schemas.openxmlformats.org/spreadsheetml/2006/main" count="26" uniqueCount="26">
  <si>
    <t>科目</t>
    <rPh sb="0" eb="2">
      <t>カモク</t>
    </rPh>
    <phoneticPr fontId="1"/>
  </si>
  <si>
    <t>前年度合計</t>
    <rPh sb="0" eb="3">
      <t>ゼンネンド</t>
    </rPh>
    <rPh sb="3" eb="5">
      <t>ゴウケイ</t>
    </rPh>
    <phoneticPr fontId="1"/>
  </si>
  <si>
    <t>当年度合計</t>
    <rPh sb="0" eb="3">
      <t>トウネンド</t>
    </rPh>
    <rPh sb="3" eb="5">
      <t>ゴウケイ</t>
    </rPh>
    <phoneticPr fontId="1"/>
  </si>
  <si>
    <t>増減</t>
    <rPh sb="0" eb="2">
      <t>ゾウゲン</t>
    </rPh>
    <phoneticPr fontId="1"/>
  </si>
  <si>
    <t>合計</t>
    <rPh sb="0" eb="2">
      <t>ゴウケイ</t>
    </rPh>
    <phoneticPr fontId="1"/>
  </si>
  <si>
    <t>資産合計</t>
    <rPh sb="0" eb="2">
      <t>シサン</t>
    </rPh>
    <rPh sb="2" eb="4">
      <t>ゴウケイ</t>
    </rPh>
    <phoneticPr fontId="1"/>
  </si>
  <si>
    <t>負債合計</t>
    <rPh sb="0" eb="2">
      <t>フサイ</t>
    </rPh>
    <rPh sb="2" eb="4">
      <t>ゴウケイ</t>
    </rPh>
    <phoneticPr fontId="1"/>
  </si>
  <si>
    <t>負債及び正味財産の合計</t>
    <rPh sb="0" eb="2">
      <t>フサイ</t>
    </rPh>
    <rPh sb="2" eb="3">
      <t>オヨ</t>
    </rPh>
    <rPh sb="4" eb="6">
      <t>ショウミ</t>
    </rPh>
    <rPh sb="6" eb="8">
      <t>ザイサン</t>
    </rPh>
    <rPh sb="9" eb="11">
      <t>ゴウケイ</t>
    </rPh>
    <phoneticPr fontId="1"/>
  </si>
  <si>
    <t>　１　流動資産</t>
    <rPh sb="3" eb="5">
      <t>リュウドウ</t>
    </rPh>
    <rPh sb="5" eb="7">
      <t>シサン</t>
    </rPh>
    <phoneticPr fontId="1"/>
  </si>
  <si>
    <t>　２　固定資産</t>
    <rPh sb="3" eb="5">
      <t>コテイ</t>
    </rPh>
    <rPh sb="5" eb="7">
      <t>シサン</t>
    </rPh>
    <phoneticPr fontId="1"/>
  </si>
  <si>
    <t>　　　基本財産</t>
    <rPh sb="3" eb="5">
      <t>キホン</t>
    </rPh>
    <rPh sb="5" eb="7">
      <t>ザイサン</t>
    </rPh>
    <phoneticPr fontId="1"/>
  </si>
  <si>
    <t>　　　その他の固定資産</t>
    <rPh sb="5" eb="6">
      <t>タ</t>
    </rPh>
    <rPh sb="7" eb="9">
      <t>コテイ</t>
    </rPh>
    <rPh sb="9" eb="11">
      <t>シサン</t>
    </rPh>
    <phoneticPr fontId="1"/>
  </si>
  <si>
    <t>Ⅱ　負債の部</t>
    <rPh sb="2" eb="4">
      <t>フサイ</t>
    </rPh>
    <rPh sb="5" eb="6">
      <t>ブ</t>
    </rPh>
    <phoneticPr fontId="1"/>
  </si>
  <si>
    <t>Ⅰ　資産の部</t>
    <rPh sb="2" eb="4">
      <t>シサン</t>
    </rPh>
    <rPh sb="5" eb="6">
      <t>ブ</t>
    </rPh>
    <phoneticPr fontId="1"/>
  </si>
  <si>
    <t>　１　流動負債</t>
    <rPh sb="3" eb="5">
      <t>リュウドウ</t>
    </rPh>
    <rPh sb="5" eb="7">
      <t>フサイ</t>
    </rPh>
    <phoneticPr fontId="1"/>
  </si>
  <si>
    <t>　２　固定負債</t>
    <rPh sb="3" eb="5">
      <t>コテイ</t>
    </rPh>
    <rPh sb="5" eb="7">
      <t>フサイ</t>
    </rPh>
    <phoneticPr fontId="1"/>
  </si>
  <si>
    <t>Ⅲ　正味財産の部</t>
    <rPh sb="2" eb="4">
      <t>ショウミ</t>
    </rPh>
    <rPh sb="4" eb="6">
      <t>ザイサン</t>
    </rPh>
    <rPh sb="7" eb="8">
      <t>ブ</t>
    </rPh>
    <phoneticPr fontId="1"/>
  </si>
  <si>
    <t>　　　正味財産</t>
    <rPh sb="3" eb="5">
      <t>ショウミ</t>
    </rPh>
    <rPh sb="5" eb="7">
      <t>ザイサン</t>
    </rPh>
    <phoneticPr fontId="1"/>
  </si>
  <si>
    <t>　　　特定資産</t>
    <rPh sb="3" eb="5">
      <t>トクテイ</t>
    </rPh>
    <rPh sb="5" eb="7">
      <t>シサン</t>
    </rPh>
    <phoneticPr fontId="1"/>
  </si>
  <si>
    <t>公①
自主事業
受託事業</t>
    <rPh sb="0" eb="1">
      <t>コウ</t>
    </rPh>
    <rPh sb="3" eb="5">
      <t>ジシュ</t>
    </rPh>
    <rPh sb="5" eb="7">
      <t>ジギョウ</t>
    </rPh>
    <rPh sb="8" eb="10">
      <t>ジュタク</t>
    </rPh>
    <rPh sb="10" eb="12">
      <t>ジギョウ</t>
    </rPh>
    <phoneticPr fontId="1"/>
  </si>
  <si>
    <t>公②
ｶﾞｲﾄﾞﾍﾙﾊﾟｰ派遣調整等事業</t>
    <rPh sb="0" eb="1">
      <t>コウ</t>
    </rPh>
    <rPh sb="13" eb="15">
      <t>ハケン</t>
    </rPh>
    <rPh sb="15" eb="17">
      <t>チョウセイ</t>
    </rPh>
    <rPh sb="17" eb="18">
      <t>トウ</t>
    </rPh>
    <rPh sb="18" eb="20">
      <t>ジギョウ</t>
    </rPh>
    <phoneticPr fontId="1"/>
  </si>
  <si>
    <t>収②
行政発行物の点字・音声版作成発送事業</t>
    <rPh sb="0" eb="1">
      <t>シュウ</t>
    </rPh>
    <rPh sb="3" eb="5">
      <t>ギョウセイ</t>
    </rPh>
    <rPh sb="5" eb="7">
      <t>ハッコウ</t>
    </rPh>
    <rPh sb="7" eb="8">
      <t>ブツ</t>
    </rPh>
    <rPh sb="9" eb="11">
      <t>テンジ</t>
    </rPh>
    <rPh sb="12" eb="14">
      <t>オンセイ</t>
    </rPh>
    <rPh sb="14" eb="15">
      <t>バン</t>
    </rPh>
    <rPh sb="15" eb="17">
      <t>サクセイ</t>
    </rPh>
    <rPh sb="17" eb="19">
      <t>ハッソウ</t>
    </rPh>
    <rPh sb="19" eb="21">
      <t>ジギョウ</t>
    </rPh>
    <phoneticPr fontId="1"/>
  </si>
  <si>
    <t>法人
法人全体
管理</t>
    <rPh sb="0" eb="2">
      <t>ホウジン</t>
    </rPh>
    <rPh sb="3" eb="5">
      <t>ホウジン</t>
    </rPh>
    <rPh sb="5" eb="7">
      <t>ゼンタイ</t>
    </rPh>
    <rPh sb="8" eb="10">
      <t>カンリ</t>
    </rPh>
    <phoneticPr fontId="1"/>
  </si>
  <si>
    <t>他①
互助等厚生
事業</t>
    <rPh sb="0" eb="1">
      <t>タ</t>
    </rPh>
    <rPh sb="3" eb="5">
      <t>ゴジョ</t>
    </rPh>
    <rPh sb="5" eb="6">
      <t>トウ</t>
    </rPh>
    <rPh sb="6" eb="8">
      <t>コウセイ</t>
    </rPh>
    <rPh sb="9" eb="11">
      <t>ジギョウ</t>
    </rPh>
    <phoneticPr fontId="1"/>
  </si>
  <si>
    <t>収①
三療の健康
保険請求
代行事業</t>
    <rPh sb="0" eb="1">
      <t>シュウ</t>
    </rPh>
    <rPh sb="3" eb="4">
      <t>サン</t>
    </rPh>
    <rPh sb="4" eb="5">
      <t>リョウ</t>
    </rPh>
    <rPh sb="6" eb="8">
      <t>ケンコウ</t>
    </rPh>
    <rPh sb="9" eb="11">
      <t>ホケン</t>
    </rPh>
    <rPh sb="11" eb="13">
      <t>セイキュウ</t>
    </rPh>
    <rPh sb="14" eb="16">
      <t>ダイコウ</t>
    </rPh>
    <rPh sb="16" eb="18">
      <t>ジギョウ</t>
    </rPh>
    <phoneticPr fontId="1"/>
  </si>
  <si>
    <r>
      <t>7．貸借対照表総括表　</t>
    </r>
    <r>
      <rPr>
        <sz val="14"/>
        <color theme="1"/>
        <rFont val="ＭＳ ゴシック"/>
        <family val="3"/>
        <charset val="128"/>
      </rPr>
      <t>（2019年3月31日現在）</t>
    </r>
    <rPh sb="2" eb="4">
      <t>タイシャク</t>
    </rPh>
    <rPh sb="4" eb="6">
      <t>タイショウ</t>
    </rPh>
    <rPh sb="6" eb="7">
      <t>ヒョウ</t>
    </rPh>
    <rPh sb="7" eb="9">
      <t>ソウカツ</t>
    </rPh>
    <rPh sb="9" eb="10">
      <t>ヒョウ</t>
    </rPh>
    <rPh sb="16" eb="17">
      <t>ネン</t>
    </rPh>
    <rPh sb="18" eb="19">
      <t>ガツ</t>
    </rPh>
    <rPh sb="21" eb="22">
      <t>ニチ</t>
    </rPh>
    <rPh sb="22" eb="24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</si>
</sst>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38" fontId="0" fillId="0" borderId="0" xfId="1" applyFont="1" applyAlignment="1">
      <alignment vertical="center" shrinkToFit="1"/>
    </xf>
    <xf numFmtId="38" fontId="2" fillId="0" borderId="3" xfId="1" applyFont="1" applyBorder="1" applyAlignment="1">
      <alignment horizontal="center" vertical="center" shrinkToFit="1"/>
    </xf>
    <xf numFmtId="38" fontId="2" fillId="0" borderId="4" xfId="1" applyFont="1" applyBorder="1" applyAlignment="1">
      <alignment horizontal="center" vertical="center" shrinkToFit="1"/>
    </xf>
    <xf numFmtId="38" fontId="2" fillId="0" borderId="5" xfId="1" applyFont="1" applyBorder="1" applyAlignment="1">
      <alignment horizontal="center" vertical="center" shrinkToFit="1"/>
    </xf>
    <xf numFmtId="38" fontId="2" fillId="0" borderId="10" xfId="1" applyFont="1" applyBorder="1" applyAlignment="1">
      <alignment vertical="center" shrinkToFit="1"/>
    </xf>
    <xf numFmtId="38" fontId="2" fillId="0" borderId="2" xfId="1" applyFont="1" applyBorder="1" applyAlignment="1">
      <alignment vertical="center" shrinkToFit="1"/>
    </xf>
    <xf numFmtId="38" fontId="2" fillId="0" borderId="11" xfId="1" applyFont="1" applyBorder="1" applyAlignment="1">
      <alignment vertical="center" shrinkToFit="1"/>
    </xf>
    <xf numFmtId="38" fontId="2" fillId="0" borderId="17" xfId="1" applyFont="1" applyBorder="1" applyAlignment="1">
      <alignment vertical="center" shrinkToFit="1"/>
    </xf>
    <xf numFmtId="38" fontId="2" fillId="0" borderId="12" xfId="1" applyFont="1" applyBorder="1" applyAlignment="1">
      <alignment vertical="center" shrinkToFit="1"/>
    </xf>
    <xf numFmtId="38" fontId="2" fillId="0" borderId="1" xfId="1" applyFont="1" applyBorder="1" applyAlignment="1">
      <alignment vertical="center" shrinkToFit="1"/>
    </xf>
    <xf numFmtId="38" fontId="2" fillId="0" borderId="13" xfId="1" applyFont="1" applyBorder="1" applyAlignment="1">
      <alignment vertical="center" shrinkToFit="1"/>
    </xf>
    <xf numFmtId="38" fontId="2" fillId="0" borderId="18" xfId="1" applyFont="1" applyBorder="1" applyAlignment="1">
      <alignment vertical="center" shrinkToFit="1"/>
    </xf>
    <xf numFmtId="38" fontId="2" fillId="0" borderId="14" xfId="1" applyFont="1" applyBorder="1" applyAlignment="1">
      <alignment vertical="center" shrinkToFit="1"/>
    </xf>
    <xf numFmtId="38" fontId="2" fillId="0" borderId="6" xfId="1" applyFont="1" applyBorder="1" applyAlignment="1">
      <alignment vertical="center" shrinkToFit="1"/>
    </xf>
    <xf numFmtId="38" fontId="2" fillId="0" borderId="15" xfId="1" applyFont="1" applyBorder="1" applyAlignment="1">
      <alignment vertical="center" shrinkToFit="1"/>
    </xf>
    <xf numFmtId="38" fontId="2" fillId="0" borderId="19" xfId="1" applyFont="1" applyBorder="1" applyAlignment="1">
      <alignment vertical="center" shrinkToFit="1"/>
    </xf>
    <xf numFmtId="38" fontId="2" fillId="0" borderId="4" xfId="1" applyFont="1" applyBorder="1" applyAlignment="1">
      <alignment vertical="center" shrinkToFit="1"/>
    </xf>
    <xf numFmtId="38" fontId="2" fillId="0" borderId="5" xfId="1" applyFont="1" applyBorder="1" applyAlignment="1">
      <alignment vertical="center" shrinkToFit="1"/>
    </xf>
    <xf numFmtId="38" fontId="2" fillId="0" borderId="16" xfId="1" applyFont="1" applyBorder="1" applyAlignment="1">
      <alignment vertical="center" shrinkToFit="1"/>
    </xf>
    <xf numFmtId="38" fontId="2" fillId="0" borderId="3" xfId="1" applyFont="1" applyBorder="1" applyAlignment="1">
      <alignment vertical="center" shrinkToFit="1"/>
    </xf>
    <xf numFmtId="38" fontId="2" fillId="0" borderId="7" xfId="1" applyFont="1" applyBorder="1" applyAlignment="1">
      <alignment vertical="center" shrinkToFit="1"/>
    </xf>
    <xf numFmtId="38" fontId="2" fillId="0" borderId="8" xfId="1" applyFont="1" applyBorder="1" applyAlignment="1">
      <alignment vertical="center" shrinkToFit="1"/>
    </xf>
    <xf numFmtId="38" fontId="2" fillId="0" borderId="9" xfId="1" applyFont="1" applyBorder="1" applyAlignment="1">
      <alignment vertical="center" shrinkToFit="1"/>
    </xf>
    <xf numFmtId="38" fontId="2" fillId="0" borderId="20" xfId="1" applyFont="1" applyBorder="1" applyAlignment="1">
      <alignment vertical="center" shrinkToFit="1"/>
    </xf>
    <xf numFmtId="38" fontId="3" fillId="0" borderId="0" xfId="1" applyFont="1" applyAlignment="1">
      <alignment vertical="center"/>
    </xf>
    <xf numFmtId="38" fontId="5" fillId="0" borderId="16" xfId="1" applyFont="1" applyBorder="1" applyAlignment="1">
      <alignment horizontal="center" vertical="top" wrapText="1" shrinkToFit="1"/>
    </xf>
    <xf numFmtId="38" fontId="5" fillId="0" borderId="4" xfId="1" applyFont="1" applyBorder="1" applyAlignment="1">
      <alignment horizontal="center" vertical="top" wrapText="1" shrinkToFit="1"/>
    </xf>
    <xf numFmtId="38" fontId="2" fillId="0" borderId="1" xfId="1" applyFont="1" applyFill="1" applyBorder="1" applyAlignment="1">
      <alignment vertical="center" shrinkToFit="1"/>
    </xf>
    <xf numFmtId="3" fontId="2" fillId="0" borderId="13" xfId="1" applyNumberFormat="1" applyFont="1" applyBorder="1" applyAlignment="1">
      <alignment vertical="center" shrinkToFit="1"/>
    </xf>
    <xf numFmtId="3" fontId="2" fillId="0" borderId="15" xfId="1" applyNumberFormat="1" applyFont="1" applyBorder="1" applyAlignment="1">
      <alignment vertical="center" shrinkToFit="1"/>
    </xf>
    <xf numFmtId="3" fontId="2" fillId="0" borderId="5" xfId="1" applyNumberFormat="1" applyFont="1" applyBorder="1" applyAlignment="1">
      <alignment vertical="center" shrinkToFit="1"/>
    </xf>
    <xf numFmtId="3" fontId="2" fillId="0" borderId="11" xfId="1" applyNumberFormat="1" applyFont="1" applyBorder="1" applyAlignment="1">
      <alignment vertical="center" shrinkToFit="1"/>
    </xf>
    <xf numFmtId="3" fontId="2" fillId="0" borderId="9" xfId="1" applyNumberFormat="1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FFFFFF"/>
      </a:dk1>
      <a:lt1>
        <a:sysClr val="window" lastClr="00000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zoomScale="70" zoomScaleNormal="70" workbookViewId="0">
      <selection activeCell="E13" sqref="E13"/>
    </sheetView>
  </sheetViews>
  <sheetFormatPr defaultColWidth="9" defaultRowHeight="13" x14ac:dyDescent="0.2"/>
  <cols>
    <col min="1" max="1" width="34.90625" style="1" customWidth="1"/>
    <col min="2" max="2" width="17.453125" style="1" customWidth="1"/>
    <col min="3" max="3" width="16.90625" style="1" customWidth="1"/>
    <col min="4" max="4" width="16.453125" style="1" customWidth="1"/>
    <col min="5" max="5" width="13.08984375" style="1" customWidth="1"/>
    <col min="6" max="6" width="13.453125" style="1" customWidth="1"/>
    <col min="7" max="7" width="12.453125" style="1" customWidth="1"/>
    <col min="8" max="8" width="11.90625" style="1" customWidth="1"/>
    <col min="9" max="9" width="12.26953125" style="1" customWidth="1"/>
    <col min="10" max="10" width="11.7265625" style="1" customWidth="1"/>
    <col min="11" max="11" width="12.36328125" style="1" customWidth="1"/>
    <col min="12" max="16384" width="9" style="1"/>
  </cols>
  <sheetData>
    <row r="1" spans="1:11" ht="27" customHeight="1" x14ac:dyDescent="0.2">
      <c r="A1" s="25" t="s">
        <v>25</v>
      </c>
    </row>
    <row r="2" spans="1:11" ht="13.5" thickBot="1" x14ac:dyDescent="0.25"/>
    <row r="3" spans="1:11" ht="68.25" customHeight="1" thickBot="1" x14ac:dyDescent="0.25">
      <c r="A3" s="2" t="s">
        <v>0</v>
      </c>
      <c r="B3" s="3" t="s">
        <v>1</v>
      </c>
      <c r="C3" s="3" t="s">
        <v>2</v>
      </c>
      <c r="D3" s="4" t="s">
        <v>3</v>
      </c>
      <c r="E3" s="26" t="s">
        <v>19</v>
      </c>
      <c r="F3" s="27" t="s">
        <v>20</v>
      </c>
      <c r="G3" s="27" t="s">
        <v>24</v>
      </c>
      <c r="H3" s="27" t="s">
        <v>21</v>
      </c>
      <c r="I3" s="27" t="s">
        <v>23</v>
      </c>
      <c r="J3" s="27" t="s">
        <v>22</v>
      </c>
      <c r="K3" s="4" t="s">
        <v>4</v>
      </c>
    </row>
    <row r="4" spans="1:11" ht="30" customHeight="1" x14ac:dyDescent="0.2">
      <c r="A4" s="5" t="s">
        <v>13</v>
      </c>
      <c r="B4" s="6"/>
      <c r="C4" s="6"/>
      <c r="D4" s="7"/>
      <c r="E4" s="8"/>
      <c r="F4" s="6"/>
      <c r="G4" s="6"/>
      <c r="H4" s="6"/>
      <c r="I4" s="6"/>
      <c r="J4" s="6"/>
      <c r="K4" s="7"/>
    </row>
    <row r="5" spans="1:11" ht="30" customHeight="1" x14ac:dyDescent="0.2">
      <c r="A5" s="9" t="s">
        <v>8</v>
      </c>
      <c r="B5" s="10">
        <v>234232994</v>
      </c>
      <c r="C5" s="28">
        <v>252846545</v>
      </c>
      <c r="D5" s="29">
        <f>C5-B5</f>
        <v>18613551</v>
      </c>
      <c r="E5" s="12">
        <v>73353640</v>
      </c>
      <c r="F5" s="10">
        <v>104148500</v>
      </c>
      <c r="G5" s="10">
        <v>16020349</v>
      </c>
      <c r="H5" s="10">
        <v>19278406</v>
      </c>
      <c r="I5" s="10">
        <v>6074923</v>
      </c>
      <c r="J5" s="10">
        <v>33970727</v>
      </c>
      <c r="K5" s="11">
        <f>SUM(E5:J5)</f>
        <v>252846545</v>
      </c>
    </row>
    <row r="6" spans="1:11" ht="30" customHeight="1" x14ac:dyDescent="0.2">
      <c r="A6" s="9" t="s">
        <v>9</v>
      </c>
      <c r="B6" s="10"/>
      <c r="C6" s="28"/>
      <c r="D6" s="29"/>
      <c r="E6" s="12"/>
      <c r="F6" s="10"/>
      <c r="G6" s="10"/>
      <c r="H6" s="10"/>
      <c r="I6" s="10"/>
      <c r="J6" s="10"/>
      <c r="K6" s="11"/>
    </row>
    <row r="7" spans="1:11" ht="30" customHeight="1" x14ac:dyDescent="0.2">
      <c r="A7" s="9" t="s">
        <v>10</v>
      </c>
      <c r="B7" s="10">
        <v>10000000</v>
      </c>
      <c r="C7" s="28">
        <v>10000000</v>
      </c>
      <c r="D7" s="29">
        <f t="shared" ref="D7" si="0">C7-B7</f>
        <v>0</v>
      </c>
      <c r="E7" s="12">
        <v>0</v>
      </c>
      <c r="F7" s="10">
        <v>0</v>
      </c>
      <c r="G7" s="10">
        <v>0</v>
      </c>
      <c r="H7" s="10">
        <v>0</v>
      </c>
      <c r="I7" s="10">
        <v>0</v>
      </c>
      <c r="J7" s="10">
        <v>10000000</v>
      </c>
      <c r="K7" s="11">
        <f>SUM(E7:J7)</f>
        <v>10000000</v>
      </c>
    </row>
    <row r="8" spans="1:11" ht="30" customHeight="1" x14ac:dyDescent="0.2">
      <c r="A8" s="9" t="s">
        <v>18</v>
      </c>
      <c r="B8" s="10">
        <v>57248807</v>
      </c>
      <c r="C8" s="28">
        <v>24829622</v>
      </c>
      <c r="D8" s="29">
        <f>C8-B8</f>
        <v>-32419185</v>
      </c>
      <c r="E8" s="16">
        <v>0</v>
      </c>
      <c r="F8" s="14">
        <v>14829622</v>
      </c>
      <c r="G8" s="14">
        <v>0</v>
      </c>
      <c r="H8" s="14">
        <v>0</v>
      </c>
      <c r="I8" s="14">
        <v>0</v>
      </c>
      <c r="J8" s="14">
        <v>10000000</v>
      </c>
      <c r="K8" s="11">
        <f>SUM(E8:J8)</f>
        <v>24829622</v>
      </c>
    </row>
    <row r="9" spans="1:11" ht="30" customHeight="1" thickBot="1" x14ac:dyDescent="0.25">
      <c r="A9" s="13" t="s">
        <v>11</v>
      </c>
      <c r="B9" s="10">
        <v>54495438</v>
      </c>
      <c r="C9" s="10">
        <v>54349774</v>
      </c>
      <c r="D9" s="30">
        <f>C9-B9</f>
        <v>-145664</v>
      </c>
      <c r="E9" s="16">
        <v>3008062</v>
      </c>
      <c r="F9" s="14">
        <v>979631</v>
      </c>
      <c r="G9" s="14">
        <v>0</v>
      </c>
      <c r="H9" s="14">
        <v>174802</v>
      </c>
      <c r="I9" s="14">
        <v>8800000</v>
      </c>
      <c r="J9" s="14">
        <v>41387279</v>
      </c>
      <c r="K9" s="11">
        <f>SUM(E9:J9)</f>
        <v>54349774</v>
      </c>
    </row>
    <row r="10" spans="1:11" ht="30" customHeight="1" thickBot="1" x14ac:dyDescent="0.25">
      <c r="A10" s="2" t="s">
        <v>5</v>
      </c>
      <c r="B10" s="17">
        <f>SUM(B5:B9)</f>
        <v>355977239</v>
      </c>
      <c r="C10" s="17">
        <f>SUM(C5:C9)</f>
        <v>342025941</v>
      </c>
      <c r="D10" s="31">
        <f>C10-B10</f>
        <v>-13951298</v>
      </c>
      <c r="E10" s="19">
        <f t="shared" ref="E10:K10" si="1">SUM(E5:E9)</f>
        <v>76361702</v>
      </c>
      <c r="F10" s="19">
        <f t="shared" si="1"/>
        <v>119957753</v>
      </c>
      <c r="G10" s="19">
        <f t="shared" si="1"/>
        <v>16020349</v>
      </c>
      <c r="H10" s="19">
        <f t="shared" si="1"/>
        <v>19453208</v>
      </c>
      <c r="I10" s="19">
        <f t="shared" si="1"/>
        <v>14874923</v>
      </c>
      <c r="J10" s="19">
        <f t="shared" si="1"/>
        <v>95358006</v>
      </c>
      <c r="K10" s="18">
        <f t="shared" si="1"/>
        <v>342025941</v>
      </c>
    </row>
    <row r="11" spans="1:11" ht="30" customHeight="1" x14ac:dyDescent="0.2">
      <c r="A11" s="5"/>
      <c r="B11" s="6"/>
      <c r="C11" s="6"/>
      <c r="D11" s="32"/>
      <c r="E11" s="8"/>
      <c r="F11" s="6"/>
      <c r="G11" s="6"/>
      <c r="H11" s="6"/>
      <c r="I11" s="6"/>
      <c r="J11" s="6"/>
      <c r="K11" s="7"/>
    </row>
    <row r="12" spans="1:11" ht="30" customHeight="1" x14ac:dyDescent="0.2">
      <c r="A12" s="9" t="s">
        <v>12</v>
      </c>
      <c r="B12" s="10"/>
      <c r="C12" s="10"/>
      <c r="D12" s="29"/>
      <c r="E12" s="12"/>
      <c r="F12" s="10"/>
      <c r="G12" s="10"/>
      <c r="H12" s="10"/>
      <c r="I12" s="10"/>
      <c r="J12" s="10"/>
      <c r="K12" s="11"/>
    </row>
    <row r="13" spans="1:11" ht="30" customHeight="1" x14ac:dyDescent="0.2">
      <c r="A13" s="9" t="s">
        <v>14</v>
      </c>
      <c r="B13" s="10">
        <v>77960600</v>
      </c>
      <c r="C13" s="10">
        <v>70187434</v>
      </c>
      <c r="D13" s="29">
        <f>C13-B13</f>
        <v>-7773166</v>
      </c>
      <c r="E13" s="12">
        <v>7025370</v>
      </c>
      <c r="F13" s="10">
        <v>37051853</v>
      </c>
      <c r="G13" s="10">
        <v>14646426</v>
      </c>
      <c r="H13" s="10">
        <v>8828245</v>
      </c>
      <c r="I13" s="10">
        <v>1700630</v>
      </c>
      <c r="J13" s="10">
        <v>934910</v>
      </c>
      <c r="K13" s="11">
        <f>SUM(E13:J13)</f>
        <v>70187434</v>
      </c>
    </row>
    <row r="14" spans="1:11" ht="30" customHeight="1" thickBot="1" x14ac:dyDescent="0.25">
      <c r="A14" s="13" t="s">
        <v>15</v>
      </c>
      <c r="B14" s="14">
        <v>8529857</v>
      </c>
      <c r="C14" s="14">
        <v>8448095</v>
      </c>
      <c r="D14" s="30">
        <f>C14-B14</f>
        <v>-81762</v>
      </c>
      <c r="E14" s="16">
        <v>2721827</v>
      </c>
      <c r="F14" s="14">
        <v>5206108</v>
      </c>
      <c r="G14" s="14">
        <v>385440</v>
      </c>
      <c r="H14" s="14">
        <v>134720</v>
      </c>
      <c r="I14" s="14">
        <v>0</v>
      </c>
      <c r="J14" s="14">
        <v>0</v>
      </c>
      <c r="K14" s="15">
        <f>SUM(E14:J14)</f>
        <v>8448095</v>
      </c>
    </row>
    <row r="15" spans="1:11" ht="30" customHeight="1" thickBot="1" x14ac:dyDescent="0.25">
      <c r="A15" s="2" t="s">
        <v>6</v>
      </c>
      <c r="B15" s="17">
        <f>SUM(B13:B14)</f>
        <v>86490457</v>
      </c>
      <c r="C15" s="17">
        <f>SUM(C13:C14)</f>
        <v>78635529</v>
      </c>
      <c r="D15" s="31">
        <f>C15-B15</f>
        <v>-7854928</v>
      </c>
      <c r="E15" s="19">
        <f>SUM(E13:E14)</f>
        <v>9747197</v>
      </c>
      <c r="F15" s="19">
        <f t="shared" ref="F15:J15" si="2">SUM(F13:F14)</f>
        <v>42257961</v>
      </c>
      <c r="G15" s="19">
        <f t="shared" si="2"/>
        <v>15031866</v>
      </c>
      <c r="H15" s="19">
        <f t="shared" si="2"/>
        <v>8962965</v>
      </c>
      <c r="I15" s="19">
        <f>SUM(I13:I14)</f>
        <v>1700630</v>
      </c>
      <c r="J15" s="19">
        <f t="shared" si="2"/>
        <v>934910</v>
      </c>
      <c r="K15" s="18">
        <f>SUM(K13:K14)</f>
        <v>78635529</v>
      </c>
    </row>
    <row r="16" spans="1:11" ht="30" customHeight="1" x14ac:dyDescent="0.2">
      <c r="A16" s="5"/>
      <c r="B16" s="6"/>
      <c r="C16" s="6"/>
      <c r="D16" s="32"/>
      <c r="E16" s="8"/>
      <c r="F16" s="6"/>
      <c r="G16" s="6"/>
      <c r="H16" s="6"/>
      <c r="I16" s="6"/>
      <c r="J16" s="6"/>
      <c r="K16" s="7"/>
    </row>
    <row r="17" spans="1:11" ht="30" customHeight="1" thickBot="1" x14ac:dyDescent="0.25">
      <c r="A17" s="13" t="s">
        <v>16</v>
      </c>
      <c r="B17" s="14"/>
      <c r="C17" s="14"/>
      <c r="D17" s="30"/>
      <c r="E17" s="16"/>
      <c r="F17" s="14"/>
      <c r="G17" s="14"/>
      <c r="H17" s="14"/>
      <c r="I17" s="14"/>
      <c r="J17" s="14"/>
      <c r="K17" s="15"/>
    </row>
    <row r="18" spans="1:11" ht="30" customHeight="1" thickBot="1" x14ac:dyDescent="0.25">
      <c r="A18" s="20" t="s">
        <v>17</v>
      </c>
      <c r="B18" s="17">
        <v>269486782</v>
      </c>
      <c r="C18" s="17">
        <v>263390412</v>
      </c>
      <c r="D18" s="31">
        <f>C18-B18</f>
        <v>-6096370</v>
      </c>
      <c r="E18" s="19">
        <v>66614505</v>
      </c>
      <c r="F18" s="17">
        <v>77699792</v>
      </c>
      <c r="G18" s="17">
        <v>988483</v>
      </c>
      <c r="H18" s="17">
        <v>10490243</v>
      </c>
      <c r="I18" s="17">
        <v>13174293</v>
      </c>
      <c r="J18" s="17">
        <v>94423096</v>
      </c>
      <c r="K18" s="18">
        <f>SUM(E18:J18)</f>
        <v>263390412</v>
      </c>
    </row>
    <row r="19" spans="1:11" ht="30" customHeight="1" thickBot="1" x14ac:dyDescent="0.25">
      <c r="A19" s="21" t="s">
        <v>7</v>
      </c>
      <c r="B19" s="22">
        <f>B15+B18</f>
        <v>355977239</v>
      </c>
      <c r="C19" s="22">
        <f>C15+C18</f>
        <v>342025941</v>
      </c>
      <c r="D19" s="33">
        <f>C19-B19</f>
        <v>-13951298</v>
      </c>
      <c r="E19" s="24">
        <f>E15+E18</f>
        <v>76361702</v>
      </c>
      <c r="F19" s="24">
        <f t="shared" ref="F19:J19" si="3">F15+F18</f>
        <v>119957753</v>
      </c>
      <c r="G19" s="24">
        <f t="shared" si="3"/>
        <v>16020349</v>
      </c>
      <c r="H19" s="24">
        <f t="shared" si="3"/>
        <v>19453208</v>
      </c>
      <c r="I19" s="24">
        <f>I15+I18</f>
        <v>14874923</v>
      </c>
      <c r="J19" s="24">
        <f t="shared" si="3"/>
        <v>95358006</v>
      </c>
      <c r="K19" s="23">
        <f>K15+K18</f>
        <v>342025941</v>
      </c>
    </row>
  </sheetData>
  <sheetProtection sheet="1" objects="1" scenarios="1"/>
  <phoneticPr fontId="1"/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貸借対照表</vt:lpstr>
      <vt:lpstr>貸借対照表!Print_Area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会計</cp:lastModifiedBy>
  <cp:lastPrinted>2019-04-23T06:34:05Z</cp:lastPrinted>
  <dcterms:created xsi:type="dcterms:W3CDTF">2012-02-24T01:01:49Z</dcterms:created>
  <dcterms:modified xsi:type="dcterms:W3CDTF">2019-07-09T02:23:10Z</dcterms:modified>
</cp:coreProperties>
</file>